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encia\Desktop\INDEC 2018\POAI-PA-PLAN DE INVERSIÓN\"/>
    </mc:Choice>
  </mc:AlternateContent>
  <bookViews>
    <workbookView xWindow="0" yWindow="60" windowWidth="20490" windowHeight="7695" activeTab="1"/>
  </bookViews>
  <sheets>
    <sheet name="POAI" sheetId="4" r:id="rId1"/>
    <sheet name="P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4" l="1"/>
  <c r="R19" i="4"/>
  <c r="R15" i="4"/>
  <c r="R11" i="4"/>
  <c r="R24" i="4" s="1"/>
  <c r="H19" i="2" l="1"/>
</calcChain>
</file>

<file path=xl/sharedStrings.xml><?xml version="1.0" encoding="utf-8"?>
<sst xmlns="http://schemas.openxmlformats.org/spreadsheetml/2006/main" count="119" uniqueCount="76">
  <si>
    <t>PLAN OPERATIVO ANUAL DE INVERSIÓN (POAI )</t>
  </si>
  <si>
    <t xml:space="preserve">Secretaría de Despacho: </t>
  </si>
  <si>
    <t xml:space="preserve">Vigencia: </t>
  </si>
  <si>
    <t>Nombres y apellidos del responsable:</t>
  </si>
  <si>
    <t xml:space="preserve">Fecha de elaboración: </t>
  </si>
  <si>
    <t>NA: No aplica</t>
  </si>
  <si>
    <t>Sector (DNP)</t>
  </si>
  <si>
    <t>Dimensión</t>
  </si>
  <si>
    <t>Línea Estratégica</t>
  </si>
  <si>
    <t>Programa</t>
  </si>
  <si>
    <t>Proyecto</t>
  </si>
  <si>
    <t>Indicador ( es )</t>
  </si>
  <si>
    <t>Meta (s)</t>
  </si>
  <si>
    <t>Fuentes de financiación, en miles de $</t>
  </si>
  <si>
    <t>Corresponsables</t>
  </si>
  <si>
    <t>Descripción</t>
  </si>
  <si>
    <t>Línea base</t>
  </si>
  <si>
    <t>Trimestre 1</t>
  </si>
  <si>
    <t>Trimestre 2</t>
  </si>
  <si>
    <t>Trimestre 4</t>
  </si>
  <si>
    <t>RP</t>
  </si>
  <si>
    <t>SGP</t>
  </si>
  <si>
    <t>COF</t>
  </si>
  <si>
    <t>Otros</t>
  </si>
  <si>
    <t>Total</t>
  </si>
  <si>
    <t>DEPORTES</t>
  </si>
  <si>
    <t>SOCIAL</t>
  </si>
  <si>
    <t xml:space="preserve">FOMENTO DEL DEPORTE </t>
  </si>
  <si>
    <t xml:space="preserve">Versión: </t>
  </si>
  <si>
    <t xml:space="preserve">Código: </t>
  </si>
  <si>
    <t>Trimestre 3</t>
  </si>
  <si>
    <t xml:space="preserve">PLAN DE ACCIÓN  </t>
  </si>
  <si>
    <t>Fecha actualización:</t>
  </si>
  <si>
    <t xml:space="preserve">Secretaría de Despacho / Ente descentralizado / Oficina: </t>
  </si>
  <si>
    <t xml:space="preserve">Nombres y apellidos del responsable: </t>
  </si>
  <si>
    <t>Presupuesto asignado, en miles de $</t>
  </si>
  <si>
    <t xml:space="preserve">DEPORTE </t>
  </si>
  <si>
    <t>Firma del responsable</t>
  </si>
  <si>
    <t>-</t>
  </si>
  <si>
    <t xml:space="preserve"> </t>
  </si>
  <si>
    <t>Código:</t>
  </si>
  <si>
    <t xml:space="preserve">Fecha Actualización: </t>
  </si>
  <si>
    <t>Observaciones</t>
  </si>
  <si>
    <t>Rubro (s)</t>
  </si>
  <si>
    <t>301 -  501</t>
  </si>
  <si>
    <t>302  -  502</t>
  </si>
  <si>
    <t>303   -   503</t>
  </si>
  <si>
    <t>304  -   504</t>
  </si>
  <si>
    <t xml:space="preserve">LUISA MARÍA URIBE PAJÓN  </t>
  </si>
  <si>
    <t xml:space="preserve">EDUCACIÓN FÍSICA UN APRENDIZAJE SIGNIFICATIVO </t>
  </si>
  <si>
    <t xml:space="preserve">PROYECCIÓN DEPORTIVA </t>
  </si>
  <si>
    <t xml:space="preserve">MANTENIMIENTO Y EQUIPAMIENTO PARA LAS PRÁCTICAS DEPORTIVAS </t>
  </si>
  <si>
    <t xml:space="preserve">ESTILOS DE VIDA SALUDABLE </t>
  </si>
  <si>
    <t>Línea Base</t>
  </si>
  <si>
    <t xml:space="preserve">INSTITUTO DE DEPORTESY RECREACIÓN INDEC </t>
  </si>
  <si>
    <t>EDUCACIÓN FÍSICA UN APRENDIZAJE SIGNIFICATIVO</t>
  </si>
  <si>
    <r>
      <rPr>
        <sz val="10"/>
        <rFont val="Arial Narrow"/>
        <family val="2"/>
      </rPr>
      <t>PROYECCIÓN DEPORTIVA</t>
    </r>
    <r>
      <rPr>
        <sz val="12"/>
        <rFont val="Arial Narrow"/>
        <family val="2"/>
      </rPr>
      <t xml:space="preserve"> </t>
    </r>
  </si>
  <si>
    <r>
      <rPr>
        <sz val="10"/>
        <rFont val="Arial Narrow"/>
        <family val="2"/>
      </rPr>
      <t>ESTILOS DE VIDA SALUDABLE</t>
    </r>
    <r>
      <rPr>
        <sz val="12"/>
        <rFont val="Arial Narrow"/>
        <family val="2"/>
      </rPr>
      <t xml:space="preserve"> </t>
    </r>
  </si>
  <si>
    <t xml:space="preserve">RECREACIÓN Y DEPORTE PARA LA VIDA </t>
  </si>
  <si>
    <t>ACTIVIDAD FÍSICA Y SALUD</t>
  </si>
  <si>
    <t>Número del radicado en el Banco de Proyectos</t>
  </si>
  <si>
    <t xml:space="preserve">Alumnos participantes de las instituciones educativas en los programas de actividad física. </t>
  </si>
  <si>
    <t xml:space="preserve">Personas que participarán en los programas de descentralización de la recreación y el aprovechamiento del tiempo libre. </t>
  </si>
  <si>
    <t xml:space="preserve">Instituciones educativas que participarán de las actividades deportivas, lúdicas y recreativas en el Municipio de Caldas. </t>
  </si>
  <si>
    <t xml:space="preserve">Número de deportistas en competencia a nivel municipal, departamental y nacional </t>
  </si>
  <si>
    <t>Número de escenarios deportivos y recreativos a intervenir en el municipio de Caldas</t>
  </si>
  <si>
    <t xml:space="preserve">Población impactada en el gimnasio municipal, Centro Promocional de la Salud </t>
  </si>
  <si>
    <t xml:space="preserve">Número de actividades destinadas en el aprovechamiento de los escenarios urbanos y rurales para el uso de la bicicleta. </t>
  </si>
  <si>
    <t xml:space="preserve">Población impactada mediante los programas enfocados en la promoción de la salud y prevencion de la enfermedad corporal. </t>
  </si>
  <si>
    <t xml:space="preserve">Capacitación a los diferentes líderes deportivos del municipio de Caldas. </t>
  </si>
  <si>
    <t xml:space="preserve">Número de personas que hacen parte de los semilleros de iniciación deportiva. </t>
  </si>
  <si>
    <t>Apoyo integral a deportistas.</t>
  </si>
  <si>
    <t xml:space="preserve">Instituciones educativas que participarán en las actividades de juegos escolares e intercolegiados. </t>
  </si>
  <si>
    <t xml:space="preserve">Población infantil beneficiada en el aprovechamiento del tiempo libre por medio de actividades lúdicas y deportivas en las vacaciones recreativas. </t>
  </si>
  <si>
    <t>GERENTE DEL INSTITUTO DE DEPORTES Y RECREACIÓN</t>
  </si>
  <si>
    <t xml:space="preserve">INSTITUTO DE DEPORTES Y RECREACIÓN -INDEC-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</si>
</sst>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0" fontId="2" fillId="2" borderId="27" xfId="0" applyFont="1" applyFill="1" applyBorder="1"/>
    <xf numFmtId="0" fontId="7" fillId="0" borderId="0" xfId="0" applyFont="1"/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/>
    </xf>
    <xf numFmtId="2" fontId="2" fillId="2" borderId="43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center" vertical="top"/>
    </xf>
    <xf numFmtId="0" fontId="2" fillId="2" borderId="4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textRotation="90" wrapText="1"/>
    </xf>
    <xf numFmtId="3" fontId="2" fillId="0" borderId="3" xfId="0" applyNumberFormat="1" applyFont="1" applyFill="1" applyBorder="1" applyAlignment="1">
      <alignment horizontal="center" vertical="center" textRotation="90" wrapText="1"/>
    </xf>
    <xf numFmtId="3" fontId="2" fillId="0" borderId="2" xfId="0" applyNumberFormat="1" applyFont="1" applyFill="1" applyBorder="1" applyAlignment="1">
      <alignment horizontal="center" vertical="center" textRotation="90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2" borderId="2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14" fontId="2" fillId="0" borderId="37" xfId="0" applyNumberFormat="1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2" fillId="2" borderId="49" xfId="0" applyFont="1" applyFill="1" applyBorder="1" applyAlignment="1">
      <alignment horizontal="left" vertical="top" wrapText="1"/>
    </xf>
    <xf numFmtId="2" fontId="4" fillId="2" borderId="51" xfId="0" applyNumberFormat="1" applyFont="1" applyFill="1" applyBorder="1" applyAlignment="1">
      <alignment horizontal="center" vertical="center" textRotation="89" wrapText="1"/>
    </xf>
    <xf numFmtId="2" fontId="4" fillId="2" borderId="52" xfId="0" applyNumberFormat="1" applyFont="1" applyFill="1" applyBorder="1" applyAlignment="1">
      <alignment horizontal="center" vertical="center" textRotation="89" wrapText="1"/>
    </xf>
    <xf numFmtId="2" fontId="4" fillId="2" borderId="53" xfId="0" applyNumberFormat="1" applyFont="1" applyFill="1" applyBorder="1" applyAlignment="1">
      <alignment horizontal="center" vertical="center" textRotation="89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4" fontId="2" fillId="2" borderId="40" xfId="0" applyNumberFormat="1" applyFont="1" applyFill="1" applyBorder="1" applyAlignment="1">
      <alignment horizontal="left" vertical="center"/>
    </xf>
    <xf numFmtId="14" fontId="2" fillId="2" borderId="4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571499</xdr:colOff>
      <xdr:row>0</xdr:row>
      <xdr:rowOff>57150</xdr:rowOff>
    </xdr:from>
    <xdr:ext cx="666751" cy="54292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9" y="57150"/>
          <a:ext cx="666751" cy="542925"/>
        </a:xfrm>
        <a:prstGeom prst="rect">
          <a:avLst/>
        </a:prstGeom>
      </xdr:spPr>
    </xdr:pic>
    <xdr:clientData/>
  </xdr:oneCellAnchor>
  <xdr:twoCellAnchor editAs="oneCell">
    <xdr:from>
      <xdr:col>1</xdr:col>
      <xdr:colOff>243419</xdr:colOff>
      <xdr:row>23</xdr:row>
      <xdr:rowOff>412751</xdr:rowOff>
    </xdr:from>
    <xdr:to>
      <xdr:col>4</xdr:col>
      <xdr:colOff>285752</xdr:colOff>
      <xdr:row>24</xdr:row>
      <xdr:rowOff>489136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9" y="14202834"/>
          <a:ext cx="2296583" cy="584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0</xdr:row>
      <xdr:rowOff>44450</xdr:rowOff>
    </xdr:from>
    <xdr:to>
      <xdr:col>1</xdr:col>
      <xdr:colOff>563564</xdr:colOff>
      <xdr:row>2</xdr:row>
      <xdr:rowOff>72612</xdr:rowOff>
    </xdr:to>
    <xdr:pic>
      <xdr:nvPicPr>
        <xdr:cNvPr id="2" name="Imagen 2" descr="C:\Documents and Settings\liliana.valencia.CALDASANTIOQUIA\Mis documentos\Escudo_Calda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44450"/>
          <a:ext cx="801688" cy="425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424394</xdr:colOff>
      <xdr:row>23</xdr:row>
      <xdr:rowOff>41276</xdr:rowOff>
    </xdr:from>
    <xdr:to>
      <xdr:col>4</xdr:col>
      <xdr:colOff>438152</xdr:colOff>
      <xdr:row>26</xdr:row>
      <xdr:rowOff>174811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394" y="13033376"/>
          <a:ext cx="2299758" cy="657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="90" zoomScaleNormal="90" workbookViewId="0">
      <selection activeCell="D1" sqref="D1:O4"/>
    </sheetView>
  </sheetViews>
  <sheetFormatPr baseColWidth="10" defaultColWidth="9.5703125" defaultRowHeight="39.75" customHeight="1" x14ac:dyDescent="0.25"/>
  <cols>
    <col min="1" max="1" width="9.5703125" style="5"/>
    <col min="2" max="2" width="10.85546875" style="5" customWidth="1"/>
    <col min="3" max="3" width="12.140625" style="5" customWidth="1"/>
    <col min="4" max="4" width="10.85546875" style="5" customWidth="1"/>
    <col min="5" max="5" width="15.28515625" style="5" customWidth="1"/>
    <col min="6" max="6" width="20.5703125" style="5" customWidth="1"/>
    <col min="7" max="7" width="23.140625" style="5" customWidth="1"/>
    <col min="8" max="12" width="9.7109375" style="5" bestFit="1" customWidth="1"/>
    <col min="13" max="13" width="9.5703125" style="5"/>
    <col min="14" max="14" width="11.42578125" style="5" bestFit="1" customWidth="1"/>
    <col min="15" max="16" width="9.85546875" style="5" bestFit="1" customWidth="1"/>
    <col min="17" max="17" width="9.5703125" style="5"/>
    <col min="18" max="18" width="11.42578125" style="28" bestFit="1" customWidth="1"/>
    <col min="19" max="19" width="18.140625" style="29" customWidth="1"/>
    <col min="20" max="16384" width="9.5703125" style="5"/>
  </cols>
  <sheetData>
    <row r="1" spans="1:20" ht="14.25" customHeight="1" x14ac:dyDescent="0.25">
      <c r="A1" s="103"/>
      <c r="B1" s="3"/>
      <c r="C1" s="4"/>
      <c r="D1" s="78" t="s">
        <v>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87" t="s">
        <v>40</v>
      </c>
      <c r="Q1" s="88"/>
      <c r="R1" s="88"/>
      <c r="S1" s="89"/>
    </row>
    <row r="2" spans="1:20" ht="14.25" customHeight="1" x14ac:dyDescent="0.25">
      <c r="A2" s="104"/>
      <c r="B2" s="6"/>
      <c r="C2" s="7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90" t="s">
        <v>28</v>
      </c>
      <c r="Q2" s="91"/>
      <c r="R2" s="91"/>
      <c r="S2" s="92"/>
    </row>
    <row r="3" spans="1:20" ht="14.25" customHeight="1" x14ac:dyDescent="0.25">
      <c r="A3" s="104"/>
      <c r="B3" s="6"/>
      <c r="C3" s="7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  <c r="P3" s="93" t="s">
        <v>41</v>
      </c>
      <c r="Q3" s="94"/>
      <c r="R3" s="94"/>
      <c r="S3" s="95"/>
    </row>
    <row r="4" spans="1:20" ht="14.25" customHeight="1" thickBot="1" x14ac:dyDescent="0.3">
      <c r="A4" s="105"/>
      <c r="B4" s="8"/>
      <c r="C4" s="9"/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  <c r="P4" s="96"/>
      <c r="Q4" s="97"/>
      <c r="R4" s="97"/>
      <c r="S4" s="98"/>
    </row>
    <row r="5" spans="1:20" ht="14.25" customHeight="1" x14ac:dyDescent="0.25">
      <c r="A5" s="99" t="s">
        <v>1</v>
      </c>
      <c r="B5" s="100"/>
      <c r="C5" s="100"/>
      <c r="D5" s="106" t="s">
        <v>54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"/>
    </row>
    <row r="6" spans="1:20" ht="14.25" customHeight="1" x14ac:dyDescent="0.25">
      <c r="A6" s="99" t="s">
        <v>2</v>
      </c>
      <c r="B6" s="100"/>
      <c r="C6" s="100"/>
      <c r="D6" s="101">
        <v>2018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1"/>
    </row>
    <row r="7" spans="1:20" ht="14.25" customHeight="1" x14ac:dyDescent="0.25">
      <c r="A7" s="12" t="s">
        <v>3</v>
      </c>
      <c r="B7" s="13"/>
      <c r="C7" s="13"/>
      <c r="D7" s="102" t="s">
        <v>48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1"/>
    </row>
    <row r="8" spans="1:20" ht="14.25" customHeight="1" thickBot="1" x14ac:dyDescent="0.3">
      <c r="A8" s="99" t="s">
        <v>4</v>
      </c>
      <c r="B8" s="100"/>
      <c r="C8" s="100"/>
      <c r="D8" s="108">
        <v>43119</v>
      </c>
      <c r="E8" s="109"/>
      <c r="F8" s="109"/>
      <c r="G8" s="109"/>
      <c r="H8" s="109"/>
      <c r="I8" s="14" t="s">
        <v>5</v>
      </c>
      <c r="J8" s="14"/>
      <c r="K8" s="14"/>
      <c r="L8" s="14"/>
      <c r="M8" s="14"/>
      <c r="N8" s="14"/>
      <c r="O8" s="14"/>
      <c r="P8" s="14"/>
      <c r="Q8" s="14"/>
      <c r="R8" s="15"/>
      <c r="S8" s="16"/>
    </row>
    <row r="9" spans="1:20" ht="14.25" customHeight="1" x14ac:dyDescent="0.25">
      <c r="A9" s="110" t="s">
        <v>6</v>
      </c>
      <c r="B9" s="112" t="s">
        <v>7</v>
      </c>
      <c r="C9" s="112" t="s">
        <v>8</v>
      </c>
      <c r="D9" s="114" t="s">
        <v>9</v>
      </c>
      <c r="E9" s="112" t="s">
        <v>10</v>
      </c>
      <c r="F9" s="74" t="s">
        <v>60</v>
      </c>
      <c r="G9" s="76" t="s">
        <v>11</v>
      </c>
      <c r="H9" s="77"/>
      <c r="I9" s="76" t="s">
        <v>12</v>
      </c>
      <c r="J9" s="74"/>
      <c r="K9" s="74"/>
      <c r="L9" s="77"/>
      <c r="M9" s="30"/>
      <c r="N9" s="76" t="s">
        <v>13</v>
      </c>
      <c r="O9" s="74"/>
      <c r="P9" s="74"/>
      <c r="Q9" s="74"/>
      <c r="R9" s="74"/>
      <c r="S9" s="72" t="s">
        <v>14</v>
      </c>
    </row>
    <row r="10" spans="1:20" ht="30.75" customHeight="1" x14ac:dyDescent="0.25">
      <c r="A10" s="111"/>
      <c r="B10" s="113"/>
      <c r="C10" s="113"/>
      <c r="D10" s="114"/>
      <c r="E10" s="113"/>
      <c r="F10" s="75"/>
      <c r="G10" s="31" t="s">
        <v>15</v>
      </c>
      <c r="H10" s="32" t="s">
        <v>16</v>
      </c>
      <c r="I10" s="33" t="s">
        <v>17</v>
      </c>
      <c r="J10" s="34" t="s">
        <v>18</v>
      </c>
      <c r="K10" s="34" t="s">
        <v>30</v>
      </c>
      <c r="L10" s="35" t="s">
        <v>19</v>
      </c>
      <c r="M10" s="36" t="s">
        <v>43</v>
      </c>
      <c r="N10" s="31" t="s">
        <v>20</v>
      </c>
      <c r="O10" s="37" t="s">
        <v>21</v>
      </c>
      <c r="P10" s="37" t="s">
        <v>22</v>
      </c>
      <c r="Q10" s="37" t="s">
        <v>23</v>
      </c>
      <c r="R10" s="38" t="s">
        <v>24</v>
      </c>
      <c r="S10" s="73"/>
    </row>
    <row r="11" spans="1:20" ht="69.75" customHeight="1" x14ac:dyDescent="0.25">
      <c r="A11" s="62" t="s">
        <v>25</v>
      </c>
      <c r="B11" s="63" t="s">
        <v>26</v>
      </c>
      <c r="C11" s="63" t="s">
        <v>58</v>
      </c>
      <c r="D11" s="63" t="s">
        <v>27</v>
      </c>
      <c r="E11" s="64" t="s">
        <v>55</v>
      </c>
      <c r="F11" s="66">
        <v>2017051290094</v>
      </c>
      <c r="G11" s="41" t="s">
        <v>72</v>
      </c>
      <c r="H11" s="18">
        <v>11</v>
      </c>
      <c r="I11" s="19">
        <v>0</v>
      </c>
      <c r="J11" s="19">
        <v>8</v>
      </c>
      <c r="K11" s="19">
        <v>5</v>
      </c>
      <c r="L11" s="19">
        <v>8</v>
      </c>
      <c r="M11" s="60" t="s">
        <v>44</v>
      </c>
      <c r="N11" s="55">
        <v>118683</v>
      </c>
      <c r="O11" s="55">
        <v>12000</v>
      </c>
      <c r="P11" s="55">
        <v>47080</v>
      </c>
      <c r="Q11" s="60" t="s">
        <v>38</v>
      </c>
      <c r="R11" s="55">
        <f>+N11+O11+P11</f>
        <v>177763</v>
      </c>
      <c r="S11" s="52" t="s">
        <v>74</v>
      </c>
    </row>
    <row r="12" spans="1:20" ht="100.5" customHeight="1" x14ac:dyDescent="0.25">
      <c r="A12" s="62"/>
      <c r="B12" s="63"/>
      <c r="C12" s="63"/>
      <c r="D12" s="63"/>
      <c r="E12" s="65"/>
      <c r="F12" s="67">
        <v>2017051290094</v>
      </c>
      <c r="G12" s="41" t="s">
        <v>62</v>
      </c>
      <c r="H12" s="18">
        <v>910</v>
      </c>
      <c r="I12" s="19">
        <v>315</v>
      </c>
      <c r="J12" s="19">
        <v>350</v>
      </c>
      <c r="K12" s="19">
        <v>410</v>
      </c>
      <c r="L12" s="19">
        <v>420</v>
      </c>
      <c r="M12" s="58"/>
      <c r="N12" s="56"/>
      <c r="O12" s="58"/>
      <c r="P12" s="58"/>
      <c r="Q12" s="58"/>
      <c r="R12" s="56"/>
      <c r="S12" s="53"/>
    </row>
    <row r="13" spans="1:20" ht="69.75" customHeight="1" x14ac:dyDescent="0.25">
      <c r="A13" s="62"/>
      <c r="B13" s="63"/>
      <c r="C13" s="63"/>
      <c r="D13" s="63"/>
      <c r="E13" s="65"/>
      <c r="F13" s="67">
        <v>2017051290094</v>
      </c>
      <c r="G13" s="41" t="s">
        <v>61</v>
      </c>
      <c r="H13" s="18">
        <v>2400</v>
      </c>
      <c r="I13" s="19">
        <v>605</v>
      </c>
      <c r="J13" s="19">
        <v>615</v>
      </c>
      <c r="K13" s="19">
        <v>625</v>
      </c>
      <c r="L13" s="19">
        <v>650</v>
      </c>
      <c r="M13" s="58"/>
      <c r="N13" s="56"/>
      <c r="O13" s="58"/>
      <c r="P13" s="58"/>
      <c r="Q13" s="58"/>
      <c r="R13" s="56"/>
      <c r="S13" s="53"/>
      <c r="T13" s="5" t="s">
        <v>39</v>
      </c>
    </row>
    <row r="14" spans="1:20" ht="81.75" customHeight="1" x14ac:dyDescent="0.25">
      <c r="A14" s="62"/>
      <c r="B14" s="63"/>
      <c r="C14" s="63"/>
      <c r="D14" s="63"/>
      <c r="E14" s="65"/>
      <c r="F14" s="68">
        <v>2017051290094</v>
      </c>
      <c r="G14" s="41" t="s">
        <v>63</v>
      </c>
      <c r="H14" s="20">
        <v>11</v>
      </c>
      <c r="I14" s="18">
        <v>5</v>
      </c>
      <c r="J14" s="18">
        <v>5</v>
      </c>
      <c r="K14" s="18">
        <v>5</v>
      </c>
      <c r="L14" s="21">
        <v>5</v>
      </c>
      <c r="M14" s="59"/>
      <c r="N14" s="57"/>
      <c r="O14" s="59"/>
      <c r="P14" s="59"/>
      <c r="Q14" s="59"/>
      <c r="R14" s="57"/>
      <c r="S14" s="53"/>
    </row>
    <row r="15" spans="1:20" ht="63.75" customHeight="1" x14ac:dyDescent="0.25">
      <c r="A15" s="62"/>
      <c r="B15" s="63"/>
      <c r="C15" s="63"/>
      <c r="D15" s="63"/>
      <c r="E15" s="65" t="s">
        <v>56</v>
      </c>
      <c r="F15" s="69">
        <v>2017051290093</v>
      </c>
      <c r="G15" s="41" t="s">
        <v>70</v>
      </c>
      <c r="H15" s="20">
        <v>3000</v>
      </c>
      <c r="I15" s="70">
        <v>1600</v>
      </c>
      <c r="J15" s="71"/>
      <c r="K15" s="70">
        <v>1600</v>
      </c>
      <c r="L15" s="71"/>
      <c r="M15" s="49" t="s">
        <v>45</v>
      </c>
      <c r="N15" s="55">
        <v>425876</v>
      </c>
      <c r="O15" s="55">
        <v>90677</v>
      </c>
      <c r="P15" s="60" t="s">
        <v>38</v>
      </c>
      <c r="Q15" s="60" t="s">
        <v>38</v>
      </c>
      <c r="R15" s="55">
        <f>+SUM(N15:Q18)</f>
        <v>516553</v>
      </c>
      <c r="S15" s="53"/>
    </row>
    <row r="16" spans="1:20" ht="55.5" customHeight="1" x14ac:dyDescent="0.25">
      <c r="A16" s="62"/>
      <c r="B16" s="63"/>
      <c r="C16" s="63"/>
      <c r="D16" s="63"/>
      <c r="E16" s="65"/>
      <c r="F16" s="69">
        <v>2017051290093</v>
      </c>
      <c r="G16" s="41" t="s">
        <v>69</v>
      </c>
      <c r="H16" s="18">
        <v>5</v>
      </c>
      <c r="I16" s="18">
        <v>1</v>
      </c>
      <c r="J16" s="18">
        <v>2</v>
      </c>
      <c r="K16" s="18">
        <v>2</v>
      </c>
      <c r="L16" s="18">
        <v>1</v>
      </c>
      <c r="M16" s="50"/>
      <c r="N16" s="58"/>
      <c r="O16" s="58"/>
      <c r="P16" s="58"/>
      <c r="Q16" s="58"/>
      <c r="R16" s="56"/>
      <c r="S16" s="53"/>
    </row>
    <row r="17" spans="1:19" ht="30.75" customHeight="1" x14ac:dyDescent="0.25">
      <c r="A17" s="62"/>
      <c r="B17" s="63"/>
      <c r="C17" s="63"/>
      <c r="D17" s="63"/>
      <c r="E17" s="65"/>
      <c r="F17" s="69">
        <v>2017051290093</v>
      </c>
      <c r="G17" s="41" t="s">
        <v>71</v>
      </c>
      <c r="H17" s="18">
        <v>300</v>
      </c>
      <c r="I17" s="18">
        <v>40</v>
      </c>
      <c r="J17" s="18">
        <v>85</v>
      </c>
      <c r="K17" s="18">
        <v>85</v>
      </c>
      <c r="L17" s="18">
        <v>85</v>
      </c>
      <c r="M17" s="50"/>
      <c r="N17" s="58"/>
      <c r="O17" s="58"/>
      <c r="P17" s="58"/>
      <c r="Q17" s="58"/>
      <c r="R17" s="56"/>
      <c r="S17" s="53"/>
    </row>
    <row r="18" spans="1:19" ht="66.75" customHeight="1" x14ac:dyDescent="0.25">
      <c r="A18" s="62"/>
      <c r="B18" s="63"/>
      <c r="C18" s="63"/>
      <c r="D18" s="63"/>
      <c r="E18" s="65"/>
      <c r="F18" s="69">
        <v>2017051290093</v>
      </c>
      <c r="G18" s="41" t="s">
        <v>64</v>
      </c>
      <c r="H18" s="18">
        <v>600</v>
      </c>
      <c r="I18" s="18">
        <v>100</v>
      </c>
      <c r="J18" s="18">
        <v>200</v>
      </c>
      <c r="K18" s="18">
        <v>150</v>
      </c>
      <c r="L18" s="21">
        <v>155</v>
      </c>
      <c r="M18" s="51"/>
      <c r="N18" s="59"/>
      <c r="O18" s="59"/>
      <c r="P18" s="59"/>
      <c r="Q18" s="59"/>
      <c r="R18" s="57"/>
      <c r="S18" s="53"/>
    </row>
    <row r="19" spans="1:19" ht="68.25" customHeight="1" x14ac:dyDescent="0.25">
      <c r="A19" s="62"/>
      <c r="B19" s="63"/>
      <c r="C19" s="63"/>
      <c r="D19" s="63"/>
      <c r="E19" s="39" t="s">
        <v>51</v>
      </c>
      <c r="F19" s="40">
        <v>2017051290003</v>
      </c>
      <c r="G19" s="41" t="s">
        <v>65</v>
      </c>
      <c r="H19" s="18">
        <v>8</v>
      </c>
      <c r="I19" s="18">
        <v>2</v>
      </c>
      <c r="J19" s="18">
        <v>2</v>
      </c>
      <c r="K19" s="18">
        <v>2</v>
      </c>
      <c r="L19" s="18">
        <v>2</v>
      </c>
      <c r="M19" s="18" t="s">
        <v>46</v>
      </c>
      <c r="N19" s="22">
        <v>130183</v>
      </c>
      <c r="O19" s="22">
        <v>5000</v>
      </c>
      <c r="P19" s="22" t="s">
        <v>38</v>
      </c>
      <c r="Q19" s="22" t="s">
        <v>38</v>
      </c>
      <c r="R19" s="23">
        <f>+SUM(N19:Q19)</f>
        <v>135183</v>
      </c>
      <c r="S19" s="53"/>
    </row>
    <row r="20" spans="1:19" ht="51.75" customHeight="1" x14ac:dyDescent="0.25">
      <c r="A20" s="62"/>
      <c r="B20" s="63"/>
      <c r="C20" s="63"/>
      <c r="D20" s="63" t="s">
        <v>59</v>
      </c>
      <c r="E20" s="65" t="s">
        <v>57</v>
      </c>
      <c r="F20" s="69">
        <v>2017051290041</v>
      </c>
      <c r="G20" s="41" t="s">
        <v>66</v>
      </c>
      <c r="H20" s="18">
        <v>5000</v>
      </c>
      <c r="I20" s="18">
        <v>1300</v>
      </c>
      <c r="J20" s="18">
        <v>1600</v>
      </c>
      <c r="K20" s="18">
        <v>1100</v>
      </c>
      <c r="L20" s="18">
        <v>1000</v>
      </c>
      <c r="M20" s="49" t="s">
        <v>47</v>
      </c>
      <c r="N20" s="55">
        <v>126195</v>
      </c>
      <c r="O20" s="55">
        <v>20000</v>
      </c>
      <c r="P20" s="60" t="s">
        <v>38</v>
      </c>
      <c r="Q20" s="60" t="s">
        <v>38</v>
      </c>
      <c r="R20" s="55">
        <f>+SUM(N20:Q23)</f>
        <v>146195</v>
      </c>
      <c r="S20" s="53"/>
    </row>
    <row r="21" spans="1:19" ht="93.75" customHeight="1" x14ac:dyDescent="0.25">
      <c r="A21" s="62"/>
      <c r="B21" s="63"/>
      <c r="C21" s="63"/>
      <c r="D21" s="63"/>
      <c r="E21" s="65"/>
      <c r="F21" s="69">
        <v>2017051290041</v>
      </c>
      <c r="G21" s="41" t="s">
        <v>67</v>
      </c>
      <c r="H21" s="18">
        <v>45</v>
      </c>
      <c r="I21" s="18">
        <v>12</v>
      </c>
      <c r="J21" s="18">
        <v>12</v>
      </c>
      <c r="K21" s="18">
        <v>12</v>
      </c>
      <c r="L21" s="18">
        <v>12</v>
      </c>
      <c r="M21" s="50"/>
      <c r="N21" s="58"/>
      <c r="O21" s="58"/>
      <c r="P21" s="58"/>
      <c r="Q21" s="58"/>
      <c r="R21" s="56"/>
      <c r="S21" s="53"/>
    </row>
    <row r="22" spans="1:19" ht="78.75" customHeight="1" x14ac:dyDescent="0.25">
      <c r="A22" s="62"/>
      <c r="B22" s="63"/>
      <c r="C22" s="63"/>
      <c r="D22" s="63"/>
      <c r="E22" s="65"/>
      <c r="F22" s="69">
        <v>2017051290041</v>
      </c>
      <c r="G22" s="41" t="s">
        <v>68</v>
      </c>
      <c r="H22" s="18">
        <v>5000</v>
      </c>
      <c r="I22" s="18">
        <v>1000</v>
      </c>
      <c r="J22" s="18">
        <v>1200</v>
      </c>
      <c r="K22" s="18">
        <v>1300</v>
      </c>
      <c r="L22" s="18">
        <v>1500</v>
      </c>
      <c r="M22" s="50"/>
      <c r="N22" s="58"/>
      <c r="O22" s="58"/>
      <c r="P22" s="58"/>
      <c r="Q22" s="58"/>
      <c r="R22" s="56"/>
      <c r="S22" s="53"/>
    </row>
    <row r="23" spans="1:19" ht="94.5" customHeight="1" x14ac:dyDescent="0.25">
      <c r="A23" s="62"/>
      <c r="B23" s="63"/>
      <c r="C23" s="63"/>
      <c r="D23" s="63"/>
      <c r="E23" s="65"/>
      <c r="F23" s="69">
        <v>2017051290041</v>
      </c>
      <c r="G23" s="41" t="s">
        <v>73</v>
      </c>
      <c r="H23" s="19">
        <v>1500</v>
      </c>
      <c r="I23" s="18">
        <v>0</v>
      </c>
      <c r="J23" s="18">
        <v>800</v>
      </c>
      <c r="K23" s="18">
        <v>0</v>
      </c>
      <c r="L23" s="18">
        <v>800</v>
      </c>
      <c r="M23" s="51"/>
      <c r="N23" s="59"/>
      <c r="O23" s="59"/>
      <c r="P23" s="59"/>
      <c r="Q23" s="59"/>
      <c r="R23" s="57"/>
      <c r="S23" s="54"/>
    </row>
    <row r="24" spans="1:19" ht="39.7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4">
        <f>+SUM(R11:R23)</f>
        <v>975694</v>
      </c>
      <c r="S24" s="25"/>
    </row>
    <row r="25" spans="1:19" ht="39.75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4"/>
      <c r="S25" s="25"/>
    </row>
    <row r="26" spans="1:19" ht="39.75" customHeight="1" x14ac:dyDescent="0.25">
      <c r="A26" s="61" t="s">
        <v>37</v>
      </c>
      <c r="B26" s="61"/>
      <c r="C26" s="61"/>
      <c r="D26" s="61"/>
      <c r="E26" s="61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5"/>
    </row>
    <row r="27" spans="1:19" ht="39.75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5"/>
    </row>
    <row r="28" spans="1:19" ht="39.7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5"/>
    </row>
    <row r="29" spans="1:19" ht="39.7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5"/>
    </row>
    <row r="30" spans="1:19" ht="39.7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5"/>
    </row>
    <row r="31" spans="1:19" ht="39.7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5"/>
    </row>
    <row r="32" spans="1:19" ht="39.7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25"/>
    </row>
    <row r="33" spans="1:19" ht="39.7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25"/>
    </row>
    <row r="34" spans="1:19" ht="39.7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5"/>
    </row>
    <row r="35" spans="1:19" ht="39.7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5"/>
    </row>
    <row r="36" spans="1:19" ht="39.75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5"/>
    </row>
    <row r="37" spans="1:19" ht="39.75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5"/>
    </row>
    <row r="38" spans="1:19" ht="39.7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5"/>
    </row>
    <row r="39" spans="1:19" ht="39.7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5"/>
    </row>
    <row r="40" spans="1:19" ht="39.7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25"/>
    </row>
    <row r="41" spans="1:19" ht="39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5"/>
    </row>
    <row r="42" spans="1:19" ht="39.7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25"/>
    </row>
    <row r="43" spans="1:19" ht="39.7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25"/>
    </row>
    <row r="44" spans="1:19" ht="39.75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25"/>
    </row>
    <row r="45" spans="1:19" ht="39.7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25"/>
    </row>
    <row r="46" spans="1:19" ht="39.75" customHeight="1" x14ac:dyDescent="0.25">
      <c r="A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25"/>
    </row>
    <row r="48" spans="1:19" ht="39.75" customHeight="1" x14ac:dyDescent="0.25">
      <c r="B48" s="26"/>
      <c r="C48" s="26"/>
      <c r="D48" s="26"/>
      <c r="E48" s="26"/>
      <c r="F48" s="27"/>
    </row>
  </sheetData>
  <mergeCells count="55">
    <mergeCell ref="D7:R7"/>
    <mergeCell ref="A8:C8"/>
    <mergeCell ref="D8:H8"/>
    <mergeCell ref="A9:A10"/>
    <mergeCell ref="B9:B10"/>
    <mergeCell ref="C9:C10"/>
    <mergeCell ref="D9:D10"/>
    <mergeCell ref="E9:E10"/>
    <mergeCell ref="D1:O4"/>
    <mergeCell ref="P1:S1"/>
    <mergeCell ref="P2:S2"/>
    <mergeCell ref="P3:S4"/>
    <mergeCell ref="A6:C6"/>
    <mergeCell ref="D6:R6"/>
    <mergeCell ref="A1:A4"/>
    <mergeCell ref="A5:C5"/>
    <mergeCell ref="D5:R5"/>
    <mergeCell ref="S9:S10"/>
    <mergeCell ref="F9:F10"/>
    <mergeCell ref="G9:H9"/>
    <mergeCell ref="I9:L9"/>
    <mergeCell ref="N9:R9"/>
    <mergeCell ref="F11:F14"/>
    <mergeCell ref="D20:D23"/>
    <mergeCell ref="O20:O23"/>
    <mergeCell ref="P20:P23"/>
    <mergeCell ref="Q20:Q23"/>
    <mergeCell ref="E20:E23"/>
    <mergeCell ref="F20:F23"/>
    <mergeCell ref="N20:N23"/>
    <mergeCell ref="Q15:Q18"/>
    <mergeCell ref="F15:F18"/>
    <mergeCell ref="N15:N18"/>
    <mergeCell ref="O15:O18"/>
    <mergeCell ref="P15:P18"/>
    <mergeCell ref="I15:J15"/>
    <mergeCell ref="K15:L15"/>
    <mergeCell ref="M11:M14"/>
    <mergeCell ref="A26:E26"/>
    <mergeCell ref="A11:A23"/>
    <mergeCell ref="B11:B23"/>
    <mergeCell ref="C11:C23"/>
    <mergeCell ref="D11:D19"/>
    <mergeCell ref="E11:E14"/>
    <mergeCell ref="E15:E18"/>
    <mergeCell ref="M15:M18"/>
    <mergeCell ref="M20:M23"/>
    <mergeCell ref="S11:S23"/>
    <mergeCell ref="N11:N14"/>
    <mergeCell ref="O11:O14"/>
    <mergeCell ref="P11:P14"/>
    <mergeCell ref="Q11:Q14"/>
    <mergeCell ref="R11:R14"/>
    <mergeCell ref="R20:R23"/>
    <mergeCell ref="R15:R18"/>
  </mergeCells>
  <pageMargins left="0.7" right="0.7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sqref="A1:C3"/>
    </sheetView>
  </sheetViews>
  <sheetFormatPr baseColWidth="10" defaultRowHeight="12.75" x14ac:dyDescent="0.2"/>
  <cols>
    <col min="1" max="4" width="11.42578125" style="1"/>
    <col min="5" max="5" width="15" style="1" customWidth="1"/>
    <col min="6" max="6" width="11.42578125" style="1"/>
    <col min="7" max="7" width="19.7109375" style="1" customWidth="1"/>
    <col min="8" max="8" width="13" style="1" customWidth="1"/>
    <col min="9" max="12" width="11.42578125" style="1"/>
    <col min="13" max="13" width="14.85546875" style="1" customWidth="1"/>
    <col min="14" max="16384" width="11.42578125" style="1"/>
  </cols>
  <sheetData>
    <row r="1" spans="1:13" ht="15.75" x14ac:dyDescent="0.2">
      <c r="A1" s="143"/>
      <c r="B1" s="143"/>
      <c r="C1" s="143"/>
      <c r="D1" s="144" t="s">
        <v>31</v>
      </c>
      <c r="E1" s="144"/>
      <c r="F1" s="144"/>
      <c r="G1" s="144"/>
      <c r="H1" s="144"/>
      <c r="I1" s="144"/>
      <c r="J1" s="144"/>
      <c r="K1" s="115" t="s">
        <v>29</v>
      </c>
      <c r="L1" s="116"/>
      <c r="M1" s="117"/>
    </row>
    <row r="2" spans="1:13" ht="15.75" x14ac:dyDescent="0.2">
      <c r="A2" s="143"/>
      <c r="B2" s="143"/>
      <c r="C2" s="143"/>
      <c r="D2" s="144"/>
      <c r="E2" s="144"/>
      <c r="F2" s="144"/>
      <c r="G2" s="144"/>
      <c r="H2" s="144"/>
      <c r="I2" s="144"/>
      <c r="J2" s="144"/>
      <c r="K2" s="115" t="s">
        <v>28</v>
      </c>
      <c r="L2" s="116"/>
      <c r="M2" s="117"/>
    </row>
    <row r="3" spans="1:13" ht="13.5" customHeight="1" x14ac:dyDescent="0.2">
      <c r="A3" s="143"/>
      <c r="B3" s="143"/>
      <c r="C3" s="143"/>
      <c r="D3" s="145"/>
      <c r="E3" s="145"/>
      <c r="F3" s="145"/>
      <c r="G3" s="145"/>
      <c r="H3" s="145"/>
      <c r="I3" s="145"/>
      <c r="J3" s="145"/>
      <c r="K3" s="115" t="s">
        <v>32</v>
      </c>
      <c r="L3" s="116"/>
      <c r="M3" s="117"/>
    </row>
    <row r="4" spans="1:13" ht="30" customHeight="1" x14ac:dyDescent="0.2">
      <c r="A4" s="139" t="s">
        <v>33</v>
      </c>
      <c r="B4" s="139"/>
      <c r="C4" s="140"/>
      <c r="D4" s="118" t="s">
        <v>75</v>
      </c>
      <c r="E4" s="119"/>
      <c r="F4" s="119"/>
      <c r="G4" s="119"/>
      <c r="H4" s="119"/>
      <c r="I4" s="119"/>
      <c r="J4" s="119"/>
      <c r="K4" s="120"/>
      <c r="L4" s="120"/>
      <c r="M4" s="121"/>
    </row>
    <row r="5" spans="1:13" ht="15.75" x14ac:dyDescent="0.2">
      <c r="A5" s="150" t="s">
        <v>2</v>
      </c>
      <c r="B5" s="150"/>
      <c r="C5" s="151"/>
      <c r="D5" s="118">
        <v>2018</v>
      </c>
      <c r="E5" s="119"/>
      <c r="F5" s="119"/>
      <c r="G5" s="119"/>
      <c r="H5" s="119"/>
      <c r="I5" s="119"/>
      <c r="J5" s="119"/>
      <c r="K5" s="119"/>
      <c r="L5" s="119"/>
      <c r="M5" s="122"/>
    </row>
    <row r="6" spans="1:13" ht="15" customHeight="1" x14ac:dyDescent="0.2">
      <c r="A6" s="150" t="s">
        <v>34</v>
      </c>
      <c r="B6" s="150"/>
      <c r="C6" s="151"/>
      <c r="D6" s="118" t="s">
        <v>48</v>
      </c>
      <c r="E6" s="119"/>
      <c r="F6" s="119"/>
      <c r="G6" s="119"/>
      <c r="H6" s="119"/>
      <c r="I6" s="119"/>
      <c r="J6" s="119"/>
      <c r="K6" s="119"/>
      <c r="L6" s="119"/>
      <c r="M6" s="122"/>
    </row>
    <row r="7" spans="1:13" ht="15.75" x14ac:dyDescent="0.2">
      <c r="A7" s="150" t="s">
        <v>4</v>
      </c>
      <c r="B7" s="150"/>
      <c r="C7" s="151"/>
      <c r="D7" s="129">
        <v>43119</v>
      </c>
      <c r="E7" s="130"/>
      <c r="F7" s="137" t="s">
        <v>5</v>
      </c>
      <c r="G7" s="137"/>
      <c r="H7" s="137"/>
      <c r="I7" s="137"/>
      <c r="J7" s="137"/>
      <c r="K7" s="137"/>
      <c r="L7" s="137"/>
      <c r="M7" s="138"/>
    </row>
    <row r="8" spans="1:13" ht="31.5" customHeight="1" x14ac:dyDescent="0.2">
      <c r="A8" s="146" t="s">
        <v>6</v>
      </c>
      <c r="B8" s="147" t="s">
        <v>7</v>
      </c>
      <c r="C8" s="146" t="s">
        <v>8</v>
      </c>
      <c r="D8" s="134" t="s">
        <v>9</v>
      </c>
      <c r="E8" s="148" t="s">
        <v>10</v>
      </c>
      <c r="F8" s="133" t="s">
        <v>53</v>
      </c>
      <c r="G8" s="42" t="s">
        <v>11</v>
      </c>
      <c r="H8" s="133" t="s">
        <v>35</v>
      </c>
      <c r="I8" s="134" t="s">
        <v>12</v>
      </c>
      <c r="J8" s="134"/>
      <c r="K8" s="134"/>
      <c r="L8" s="134"/>
      <c r="M8" s="135" t="s">
        <v>42</v>
      </c>
    </row>
    <row r="9" spans="1:13" ht="27" customHeight="1" thickBot="1" x14ac:dyDescent="0.25">
      <c r="A9" s="146"/>
      <c r="B9" s="134"/>
      <c r="C9" s="146"/>
      <c r="D9" s="146"/>
      <c r="E9" s="149"/>
      <c r="F9" s="134"/>
      <c r="G9" s="43" t="s">
        <v>15</v>
      </c>
      <c r="H9" s="134"/>
      <c r="I9" s="43" t="s">
        <v>17</v>
      </c>
      <c r="J9" s="43" t="s">
        <v>18</v>
      </c>
      <c r="K9" s="43" t="s">
        <v>30</v>
      </c>
      <c r="L9" s="43" t="s">
        <v>19</v>
      </c>
      <c r="M9" s="136"/>
    </row>
    <row r="10" spans="1:13" ht="63.75" customHeight="1" x14ac:dyDescent="0.2">
      <c r="A10" s="152" t="s">
        <v>36</v>
      </c>
      <c r="B10" s="152" t="s">
        <v>26</v>
      </c>
      <c r="C10" s="152" t="s">
        <v>58</v>
      </c>
      <c r="D10" s="132" t="s">
        <v>27</v>
      </c>
      <c r="E10" s="131" t="s">
        <v>49</v>
      </c>
      <c r="F10" s="44">
        <v>11</v>
      </c>
      <c r="G10" s="45" t="s">
        <v>72</v>
      </c>
      <c r="H10" s="126">
        <v>130683</v>
      </c>
      <c r="I10" s="39">
        <v>0</v>
      </c>
      <c r="J10" s="39">
        <v>8</v>
      </c>
      <c r="K10" s="39">
        <v>5</v>
      </c>
      <c r="L10" s="39">
        <v>8</v>
      </c>
      <c r="M10" s="123" t="s">
        <v>74</v>
      </c>
    </row>
    <row r="11" spans="1:13" ht="81.75" customHeight="1" x14ac:dyDescent="0.2">
      <c r="A11" s="152"/>
      <c r="B11" s="152"/>
      <c r="C11" s="152"/>
      <c r="D11" s="132"/>
      <c r="E11" s="131"/>
      <c r="F11" s="44">
        <v>910</v>
      </c>
      <c r="G11" s="45" t="s">
        <v>62</v>
      </c>
      <c r="H11" s="127"/>
      <c r="I11" s="39">
        <v>315</v>
      </c>
      <c r="J11" s="39">
        <v>350</v>
      </c>
      <c r="K11" s="39">
        <v>410</v>
      </c>
      <c r="L11" s="39">
        <v>420</v>
      </c>
      <c r="M11" s="124"/>
    </row>
    <row r="12" spans="1:13" ht="69" customHeight="1" x14ac:dyDescent="0.2">
      <c r="A12" s="152"/>
      <c r="B12" s="152"/>
      <c r="C12" s="152"/>
      <c r="D12" s="132"/>
      <c r="E12" s="131"/>
      <c r="F12" s="44">
        <v>2400</v>
      </c>
      <c r="G12" s="45" t="s">
        <v>61</v>
      </c>
      <c r="H12" s="127"/>
      <c r="I12" s="39">
        <v>605</v>
      </c>
      <c r="J12" s="39">
        <v>615</v>
      </c>
      <c r="K12" s="39">
        <v>625</v>
      </c>
      <c r="L12" s="39">
        <v>650</v>
      </c>
      <c r="M12" s="124"/>
    </row>
    <row r="13" spans="1:13" ht="68.25" customHeight="1" x14ac:dyDescent="0.2">
      <c r="A13" s="152"/>
      <c r="B13" s="152"/>
      <c r="C13" s="152"/>
      <c r="D13" s="132"/>
      <c r="E13" s="131"/>
      <c r="F13" s="46">
        <v>11</v>
      </c>
      <c r="G13" s="45" t="s">
        <v>63</v>
      </c>
      <c r="H13" s="128"/>
      <c r="I13" s="44">
        <v>5</v>
      </c>
      <c r="J13" s="44">
        <v>5</v>
      </c>
      <c r="K13" s="44">
        <v>5</v>
      </c>
      <c r="L13" s="47">
        <v>5</v>
      </c>
      <c r="M13" s="124"/>
    </row>
    <row r="14" spans="1:13" ht="56.25" customHeight="1" x14ac:dyDescent="0.2">
      <c r="A14" s="152"/>
      <c r="B14" s="152"/>
      <c r="C14" s="152"/>
      <c r="D14" s="132"/>
      <c r="E14" s="131" t="s">
        <v>50</v>
      </c>
      <c r="F14" s="46">
        <v>3000</v>
      </c>
      <c r="G14" s="45" t="s">
        <v>70</v>
      </c>
      <c r="H14" s="126">
        <v>516553</v>
      </c>
      <c r="I14" s="141">
        <v>1600</v>
      </c>
      <c r="J14" s="142"/>
      <c r="K14" s="141">
        <v>1600</v>
      </c>
      <c r="L14" s="142"/>
      <c r="M14" s="124"/>
    </row>
    <row r="15" spans="1:13" ht="55.5" customHeight="1" x14ac:dyDescent="0.2">
      <c r="A15" s="152"/>
      <c r="B15" s="152"/>
      <c r="C15" s="152"/>
      <c r="D15" s="132"/>
      <c r="E15" s="131"/>
      <c r="F15" s="44">
        <v>5</v>
      </c>
      <c r="G15" s="45" t="s">
        <v>69</v>
      </c>
      <c r="H15" s="127"/>
      <c r="I15" s="44">
        <v>1</v>
      </c>
      <c r="J15" s="44">
        <v>2</v>
      </c>
      <c r="K15" s="44">
        <v>2</v>
      </c>
      <c r="L15" s="44">
        <v>1</v>
      </c>
      <c r="M15" s="124"/>
    </row>
    <row r="16" spans="1:13" ht="32.25" customHeight="1" x14ac:dyDescent="0.2">
      <c r="A16" s="152"/>
      <c r="B16" s="152"/>
      <c r="C16" s="152"/>
      <c r="D16" s="132"/>
      <c r="E16" s="131"/>
      <c r="F16" s="44">
        <v>300</v>
      </c>
      <c r="G16" s="45" t="s">
        <v>71</v>
      </c>
      <c r="H16" s="127"/>
      <c r="I16" s="44">
        <v>40</v>
      </c>
      <c r="J16" s="44">
        <v>85</v>
      </c>
      <c r="K16" s="44">
        <v>85</v>
      </c>
      <c r="L16" s="44">
        <v>85</v>
      </c>
      <c r="M16" s="124"/>
    </row>
    <row r="17" spans="1:13" ht="55.5" customHeight="1" x14ac:dyDescent="0.2">
      <c r="A17" s="152"/>
      <c r="B17" s="152"/>
      <c r="C17" s="152"/>
      <c r="D17" s="132"/>
      <c r="E17" s="131"/>
      <c r="F17" s="44">
        <v>600</v>
      </c>
      <c r="G17" s="45" t="s">
        <v>64</v>
      </c>
      <c r="H17" s="128"/>
      <c r="I17" s="44">
        <v>100</v>
      </c>
      <c r="J17" s="44">
        <v>200</v>
      </c>
      <c r="K17" s="44">
        <v>150</v>
      </c>
      <c r="L17" s="47">
        <v>155</v>
      </c>
      <c r="M17" s="124"/>
    </row>
    <row r="18" spans="1:13" ht="60.75" customHeight="1" x14ac:dyDescent="0.2">
      <c r="A18" s="152"/>
      <c r="B18" s="152"/>
      <c r="C18" s="152"/>
      <c r="D18" s="132"/>
      <c r="E18" s="2" t="s">
        <v>51</v>
      </c>
      <c r="F18" s="44">
        <v>8</v>
      </c>
      <c r="G18" s="45" t="s">
        <v>65</v>
      </c>
      <c r="H18" s="48">
        <v>135183</v>
      </c>
      <c r="I18" s="44">
        <v>2</v>
      </c>
      <c r="J18" s="44">
        <v>2</v>
      </c>
      <c r="K18" s="44">
        <v>2</v>
      </c>
      <c r="L18" s="44">
        <v>2</v>
      </c>
      <c r="M18" s="124"/>
    </row>
    <row r="19" spans="1:13" ht="48.75" customHeight="1" x14ac:dyDescent="0.2">
      <c r="A19" s="152"/>
      <c r="B19" s="152"/>
      <c r="C19" s="152"/>
      <c r="D19" s="132" t="s">
        <v>59</v>
      </c>
      <c r="E19" s="131" t="s">
        <v>52</v>
      </c>
      <c r="F19" s="44">
        <v>5000</v>
      </c>
      <c r="G19" s="45" t="s">
        <v>66</v>
      </c>
      <c r="H19" s="126">
        <f>+POAI!R20</f>
        <v>146195</v>
      </c>
      <c r="I19" s="44">
        <v>1300</v>
      </c>
      <c r="J19" s="44">
        <v>1600</v>
      </c>
      <c r="K19" s="44">
        <v>1100</v>
      </c>
      <c r="L19" s="44">
        <v>1000</v>
      </c>
      <c r="M19" s="124"/>
    </row>
    <row r="20" spans="1:13" ht="77.25" customHeight="1" x14ac:dyDescent="0.2">
      <c r="A20" s="152"/>
      <c r="B20" s="152"/>
      <c r="C20" s="152"/>
      <c r="D20" s="132"/>
      <c r="E20" s="131"/>
      <c r="F20" s="44">
        <v>45</v>
      </c>
      <c r="G20" s="45" t="s">
        <v>67</v>
      </c>
      <c r="H20" s="127"/>
      <c r="I20" s="44">
        <v>12</v>
      </c>
      <c r="J20" s="44">
        <v>12</v>
      </c>
      <c r="K20" s="44">
        <v>12</v>
      </c>
      <c r="L20" s="44">
        <v>12</v>
      </c>
      <c r="M20" s="124"/>
    </row>
    <row r="21" spans="1:13" ht="77.25" customHeight="1" x14ac:dyDescent="0.2">
      <c r="A21" s="152"/>
      <c r="B21" s="152"/>
      <c r="C21" s="152"/>
      <c r="D21" s="132"/>
      <c r="E21" s="131"/>
      <c r="F21" s="44">
        <v>5000</v>
      </c>
      <c r="G21" s="45" t="s">
        <v>68</v>
      </c>
      <c r="H21" s="127"/>
      <c r="I21" s="44">
        <v>1000</v>
      </c>
      <c r="J21" s="44">
        <v>1200</v>
      </c>
      <c r="K21" s="44">
        <v>1300</v>
      </c>
      <c r="L21" s="44">
        <v>1500</v>
      </c>
      <c r="M21" s="124"/>
    </row>
    <row r="22" spans="1:13" ht="84" customHeight="1" thickBot="1" x14ac:dyDescent="0.25">
      <c r="A22" s="152"/>
      <c r="B22" s="152"/>
      <c r="C22" s="152"/>
      <c r="D22" s="132"/>
      <c r="E22" s="131"/>
      <c r="F22" s="39">
        <v>1500</v>
      </c>
      <c r="G22" s="45" t="s">
        <v>73</v>
      </c>
      <c r="H22" s="128"/>
      <c r="I22" s="44">
        <v>0</v>
      </c>
      <c r="J22" s="44">
        <v>800</v>
      </c>
      <c r="K22" s="44">
        <v>0</v>
      </c>
      <c r="L22" s="44">
        <v>800</v>
      </c>
      <c r="M22" s="125"/>
    </row>
    <row r="26" spans="1:13" ht="15.75" x14ac:dyDescent="0.2">
      <c r="A26" s="17"/>
      <c r="B26" s="17"/>
      <c r="C26" s="17"/>
      <c r="D26" s="17"/>
      <c r="E26" s="17"/>
    </row>
    <row r="27" spans="1:13" ht="15.75" x14ac:dyDescent="0.2">
      <c r="A27" s="17"/>
      <c r="B27" s="17"/>
      <c r="C27" s="17"/>
      <c r="D27" s="17"/>
      <c r="E27" s="17"/>
    </row>
    <row r="28" spans="1:13" ht="15.75" x14ac:dyDescent="0.2">
      <c r="A28" s="61" t="s">
        <v>37</v>
      </c>
      <c r="B28" s="61"/>
      <c r="C28" s="61"/>
      <c r="D28" s="61"/>
      <c r="E28" s="61"/>
    </row>
  </sheetData>
  <mergeCells count="38">
    <mergeCell ref="C10:C22"/>
    <mergeCell ref="F7:M7"/>
    <mergeCell ref="A4:C4"/>
    <mergeCell ref="I14:J14"/>
    <mergeCell ref="K14:L14"/>
    <mergeCell ref="A1:C3"/>
    <mergeCell ref="D1:J3"/>
    <mergeCell ref="A8:A9"/>
    <mergeCell ref="B8:B9"/>
    <mergeCell ref="C8:C9"/>
    <mergeCell ref="D8:D9"/>
    <mergeCell ref="E8:E9"/>
    <mergeCell ref="A5:C5"/>
    <mergeCell ref="A6:C6"/>
    <mergeCell ref="A7:C7"/>
    <mergeCell ref="A10:A22"/>
    <mergeCell ref="B10:B22"/>
    <mergeCell ref="H19:H22"/>
    <mergeCell ref="F8:F9"/>
    <mergeCell ref="H8:H9"/>
    <mergeCell ref="I8:L8"/>
    <mergeCell ref="M8:M9"/>
    <mergeCell ref="A28:E28"/>
    <mergeCell ref="K1:M1"/>
    <mergeCell ref="K2:M2"/>
    <mergeCell ref="K3:M3"/>
    <mergeCell ref="D4:M4"/>
    <mergeCell ref="D6:M6"/>
    <mergeCell ref="D5:M5"/>
    <mergeCell ref="M10:M22"/>
    <mergeCell ref="H10:H13"/>
    <mergeCell ref="D7:E7"/>
    <mergeCell ref="E14:E17"/>
    <mergeCell ref="H14:H17"/>
    <mergeCell ref="D10:D18"/>
    <mergeCell ref="E10:E13"/>
    <mergeCell ref="D19:D22"/>
    <mergeCell ref="E19:E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POAI</vt:lpstr>
      <vt:lpstr>PA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Velasquez Gonzalez</dc:creator>
  <cp:lastModifiedBy>Gerencia</cp:lastModifiedBy>
  <cp:revision/>
  <cp:lastPrinted>2018-01-22T21:56:27Z</cp:lastPrinted>
  <dcterms:created xsi:type="dcterms:W3CDTF">2016-06-07T13:51:29Z</dcterms:created>
  <dcterms:modified xsi:type="dcterms:W3CDTF">2018-01-31T23:31:27Z</dcterms:modified>
</cp:coreProperties>
</file>